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filterPrivacy="1" defaultThemeVersion="124226"/>
  <bookViews>
    <workbookView xWindow="240" yWindow="105" windowWidth="14805" windowHeight="8010"/>
  </bookViews>
  <sheets>
    <sheet name="作品明细表" sheetId="1" r:id="rId1"/>
    <sheet name="作品数量统计表" sheetId="2" r:id="rId2"/>
    <sheet name="报送信息登记表" sheetId="3" r:id="rId3"/>
    <sheet name="Sheet1" sheetId="4" state="hidden" r:id="rId4"/>
  </sheets>
  <calcPr calcId="145621"/>
</workbook>
</file>

<file path=xl/calcChain.xml><?xml version="1.0" encoding="utf-8"?>
<calcChain xmlns="http://schemas.openxmlformats.org/spreadsheetml/2006/main">
  <c r="S4" i="2" l="1"/>
  <c r="P4" i="2"/>
  <c r="N4" i="2"/>
  <c r="M4" i="2"/>
  <c r="L4" i="2"/>
  <c r="K4" i="2"/>
  <c r="R4" i="2" l="1"/>
  <c r="Q4" i="2"/>
  <c r="O4" i="2"/>
  <c r="J4" i="2"/>
  <c r="I4" i="2"/>
  <c r="H4" i="2"/>
  <c r="G4" i="2"/>
  <c r="F4" i="2"/>
  <c r="E4" i="2"/>
  <c r="D4" i="2"/>
  <c r="U4" i="2" l="1"/>
  <c r="T4" i="2"/>
  <c r="T4" i="1"/>
  <c r="U4" i="1" s="1"/>
  <c r="C4" i="2" s="1"/>
  <c r="B4" i="2"/>
  <c r="V4" i="2" l="1"/>
  <c r="X4" i="2" s="1"/>
</calcChain>
</file>

<file path=xl/sharedStrings.xml><?xml version="1.0" encoding="utf-8"?>
<sst xmlns="http://schemas.openxmlformats.org/spreadsheetml/2006/main" count="160" uniqueCount="149">
  <si>
    <t xml:space="preserve">院校： </t>
  </si>
  <si>
    <t xml:space="preserve"> 填表人：</t>
  </si>
  <si>
    <t>作品明细表</t>
    <phoneticPr fontId="5" type="noConversion"/>
  </si>
  <si>
    <t>序号</t>
  </si>
  <si>
    <t>类别ID</t>
  </si>
  <si>
    <t>作品类别</t>
  </si>
  <si>
    <t>命题ID</t>
  </si>
  <si>
    <t>命题名称</t>
  </si>
  <si>
    <t>参赛编号</t>
  </si>
  <si>
    <t>作品名称</t>
  </si>
  <si>
    <t>作者1</t>
  </si>
  <si>
    <t>作者2</t>
  </si>
  <si>
    <t>作者3</t>
  </si>
  <si>
    <t>作者4</t>
  </si>
  <si>
    <t>作者5</t>
  </si>
  <si>
    <t>指导教师1</t>
  </si>
  <si>
    <t>指导教师2</t>
  </si>
  <si>
    <t>学校</t>
  </si>
  <si>
    <t>院系</t>
  </si>
  <si>
    <t>报送分赛区（是/否）</t>
  </si>
  <si>
    <t>单件/系列</t>
    <phoneticPr fontId="5" type="noConversion"/>
  </si>
  <si>
    <t>Ba</t>
  </si>
  <si>
    <t>Bb</t>
  </si>
  <si>
    <t>Bc</t>
  </si>
  <si>
    <t>C</t>
  </si>
  <si>
    <t>F</t>
  </si>
  <si>
    <t>Aa</t>
    <phoneticPr fontId="5" type="noConversion"/>
  </si>
  <si>
    <t>Ab</t>
    <phoneticPr fontId="5" type="noConversion"/>
  </si>
  <si>
    <t>Ac</t>
    <phoneticPr fontId="5" type="noConversion"/>
  </si>
  <si>
    <t>H</t>
    <phoneticPr fontId="5" type="noConversion"/>
  </si>
  <si>
    <t>平面广告</t>
  </si>
  <si>
    <t>产品与包装</t>
  </si>
  <si>
    <t>视频类影视广告</t>
  </si>
  <si>
    <t>视频类微电影广告</t>
  </si>
  <si>
    <t>动画类</t>
  </si>
  <si>
    <t>策划案类</t>
  </si>
  <si>
    <t>UI类</t>
  </si>
  <si>
    <t>朗圣药业</t>
  </si>
  <si>
    <t>Canva可画</t>
  </si>
  <si>
    <t>01</t>
    <phoneticPr fontId="5" type="noConversion"/>
  </si>
  <si>
    <t>02</t>
    <phoneticPr fontId="5" type="noConversion"/>
  </si>
  <si>
    <t>03</t>
    <phoneticPr fontId="5" type="noConversion"/>
  </si>
  <si>
    <t>04</t>
    <phoneticPr fontId="5" type="noConversion"/>
  </si>
  <si>
    <t>05</t>
    <phoneticPr fontId="5" type="noConversion"/>
  </si>
  <si>
    <t>06</t>
    <phoneticPr fontId="5" type="noConversion"/>
  </si>
  <si>
    <t>07</t>
    <phoneticPr fontId="5" type="noConversion"/>
  </si>
  <si>
    <t>08</t>
    <phoneticPr fontId="5" type="noConversion"/>
  </si>
  <si>
    <t>09</t>
    <phoneticPr fontId="5" type="noConversion"/>
  </si>
  <si>
    <t>10</t>
    <phoneticPr fontId="5" type="noConversion"/>
  </si>
  <si>
    <t>11</t>
    <phoneticPr fontId="5" type="noConversion"/>
  </si>
  <si>
    <t>12</t>
    <phoneticPr fontId="5" type="noConversion"/>
  </si>
  <si>
    <t>13</t>
    <phoneticPr fontId="5" type="noConversion"/>
  </si>
  <si>
    <t>14</t>
    <phoneticPr fontId="5" type="noConversion"/>
  </si>
  <si>
    <t>15</t>
    <phoneticPr fontId="5" type="noConversion"/>
  </si>
  <si>
    <t>16</t>
    <phoneticPr fontId="5" type="noConversion"/>
  </si>
  <si>
    <t>单件或系列</t>
    <phoneticPr fontId="5" type="noConversion"/>
  </si>
  <si>
    <t>单件</t>
    <phoneticPr fontId="5" type="noConversion"/>
  </si>
  <si>
    <t>系列</t>
    <phoneticPr fontId="5" type="noConversion"/>
  </si>
  <si>
    <t>到款账户</t>
    <phoneticPr fontId="5" type="noConversion"/>
  </si>
  <si>
    <t>是否开具发票</t>
    <phoneticPr fontId="5" type="noConversion"/>
  </si>
  <si>
    <t>是</t>
    <phoneticPr fontId="5" type="noConversion"/>
  </si>
  <si>
    <t>否</t>
    <phoneticPr fontId="5" type="noConversion"/>
  </si>
  <si>
    <t>报送分赛区</t>
    <phoneticPr fontId="5" type="noConversion"/>
  </si>
  <si>
    <t>是</t>
    <phoneticPr fontId="5" type="noConversion"/>
  </si>
  <si>
    <t>校赛获奖等级（非必填）</t>
    <phoneticPr fontId="5" type="noConversion"/>
  </si>
  <si>
    <t>盖章：
日期：</t>
    <phoneticPr fontId="5" type="noConversion"/>
  </si>
  <si>
    <t>学校名称</t>
  </si>
  <si>
    <t>赛区院校编号</t>
  </si>
  <si>
    <t>单件作品件数合计</t>
  </si>
  <si>
    <t>系列作品件数合计</t>
  </si>
  <si>
    <t>报送参评作品合计</t>
  </si>
  <si>
    <t>报送比例（%）</t>
  </si>
  <si>
    <t>参赛学生人数</t>
  </si>
  <si>
    <t>指导教师人数</t>
  </si>
  <si>
    <t>Aa</t>
    <phoneticPr fontId="5" type="noConversion"/>
  </si>
  <si>
    <t>Ab</t>
    <phoneticPr fontId="5" type="noConversion"/>
  </si>
  <si>
    <t>Ac</t>
    <phoneticPr fontId="5" type="noConversion"/>
  </si>
  <si>
    <t>Ba</t>
    <phoneticPr fontId="5" type="noConversion"/>
  </si>
  <si>
    <t>Bb</t>
    <phoneticPr fontId="5" type="noConversion"/>
  </si>
  <si>
    <t>Bc</t>
    <phoneticPr fontId="5" type="noConversion"/>
  </si>
  <si>
    <t>C</t>
    <phoneticPr fontId="5" type="noConversion"/>
  </si>
  <si>
    <t>F</t>
    <phoneticPr fontId="5" type="noConversion"/>
  </si>
  <si>
    <t>H</t>
    <phoneticPr fontId="5" type="noConversion"/>
  </si>
  <si>
    <t>实际作品数</t>
    <phoneticPr fontId="5" type="noConversion"/>
  </si>
  <si>
    <t>总计</t>
    <phoneticPr fontId="5" type="noConversion"/>
  </si>
  <si>
    <t>作品数量统计表</t>
    <phoneticPr fontId="5" type="noConversion"/>
  </si>
  <si>
    <r>
      <t>注意事项：
1.表格部分单元格</t>
    </r>
    <r>
      <rPr>
        <b/>
        <sz val="11"/>
        <color theme="1"/>
        <rFont val="宋体"/>
        <family val="3"/>
        <charset val="134"/>
        <scheme val="minor"/>
      </rPr>
      <t>含计算公式</t>
    </r>
    <r>
      <rPr>
        <sz val="11"/>
        <color theme="1"/>
        <rFont val="宋体"/>
        <family val="2"/>
        <scheme val="minor"/>
      </rPr>
      <t xml:space="preserve">，与作品明细表核对计算结果是否正确即可。 
2.此表为各校报送到赛区参加评选的作品数量统计，各赛区进行汇总后报送组委会秘书处。
3.实际作品数指本校学生提交的所有作品数量，非报送分赛区作品数量。
4.报送比例为学校向分赛区报送作品的数量占本校学生提交所有作品总数的百分比。
5.参赛学生人数和指导教师人数请统计详实。  </t>
    </r>
    <phoneticPr fontId="5" type="noConversion"/>
  </si>
  <si>
    <t>报送人姓名</t>
  </si>
  <si>
    <t>电话</t>
  </si>
  <si>
    <t>备份作品网盘地址（非必填）</t>
  </si>
  <si>
    <t>汇款金额（元）</t>
  </si>
  <si>
    <t>汇款日期</t>
  </si>
  <si>
    <t>发票抬头</t>
  </si>
  <si>
    <t>纳税人识别号</t>
  </si>
  <si>
    <t>发票金额
（元）</t>
  </si>
  <si>
    <t>发票接收人姓名</t>
  </si>
  <si>
    <t>发票接收人邮箱</t>
  </si>
  <si>
    <r>
      <t>是否</t>
    </r>
    <r>
      <rPr>
        <b/>
        <sz val="10"/>
        <color indexed="8"/>
        <rFont val="宋体"/>
        <family val="3"/>
        <charset val="134"/>
      </rPr>
      <t>需要</t>
    </r>
    <r>
      <rPr>
        <b/>
        <sz val="10"/>
        <rFont val="宋体"/>
        <family val="3"/>
        <charset val="134"/>
      </rPr>
      <t>开具发票</t>
    </r>
  </si>
  <si>
    <t>汇款账号
（填对公账户账号或支付宝账号</t>
    <phoneticPr fontId="5" type="noConversion"/>
  </si>
  <si>
    <r>
      <t xml:space="preserve">汇款渠道
</t>
    </r>
    <r>
      <rPr>
        <b/>
        <sz val="10"/>
        <rFont val="宋体"/>
        <family val="3"/>
        <charset val="134"/>
      </rPr>
      <t>（对公转账或支付宝转账）</t>
    </r>
    <phoneticPr fontId="5" type="noConversion"/>
  </si>
  <si>
    <t>对公转账</t>
    <phoneticPr fontId="5" type="noConversion"/>
  </si>
  <si>
    <t>支付宝转账</t>
    <phoneticPr fontId="5" type="noConversion"/>
  </si>
  <si>
    <t>报送信息登记表</t>
    <phoneticPr fontId="5" type="noConversion"/>
  </si>
  <si>
    <t>盖章：
日期：</t>
    <phoneticPr fontId="5" type="noConversion"/>
  </si>
  <si>
    <t>网盘提取密码（非必填）</t>
    <phoneticPr fontId="5" type="noConversion"/>
  </si>
  <si>
    <t>IP与创意周边</t>
    <phoneticPr fontId="5" type="noConversion"/>
  </si>
  <si>
    <t>Ia</t>
    <phoneticPr fontId="5" type="noConversion"/>
  </si>
  <si>
    <t>Ib</t>
    <phoneticPr fontId="5" type="noConversion"/>
  </si>
  <si>
    <r>
      <t>注意事项：
1.单元格右侧有下拉箭头的，无需填写，下拉选择相应选项即可
2.原则上院校统一报送，按专业或院系统一付款。
3.网盘密码有效期2个月及以上（网盘为非必填）。
4.汇款金额以单件50元/件，系列60元/价计算。6月13日前汇至官方指定账户，否则不能参加评审。
5.如需开具发票的请将发票相关信息及发票接收信息填写完整，并仔细核对</t>
    </r>
    <r>
      <rPr>
        <b/>
        <sz val="11"/>
        <color theme="1"/>
        <rFont val="宋体"/>
        <family val="3"/>
        <charset val="134"/>
        <scheme val="minor"/>
      </rPr>
      <t>纳税人识别号</t>
    </r>
    <r>
      <rPr>
        <sz val="11"/>
        <color theme="1"/>
        <rFont val="宋体"/>
        <family val="2"/>
        <scheme val="minor"/>
      </rPr>
      <t>。</t>
    </r>
    <phoneticPr fontId="5" type="noConversion"/>
  </si>
  <si>
    <t>赛区</t>
    <phoneticPr fontId="5" type="noConversion"/>
  </si>
  <si>
    <t>G</t>
    <phoneticPr fontId="5" type="noConversion"/>
  </si>
  <si>
    <t>文案类</t>
    <phoneticPr fontId="5" type="noConversion"/>
  </si>
  <si>
    <t>赤尾</t>
    <phoneticPr fontId="5" type="noConversion"/>
  </si>
  <si>
    <t>HBN</t>
    <phoneticPr fontId="5" type="noConversion"/>
  </si>
  <si>
    <t>SANFU三福</t>
    <phoneticPr fontId="5" type="noConversion"/>
  </si>
  <si>
    <t>证书接收人姓名</t>
    <phoneticPr fontId="5" type="noConversion"/>
  </si>
  <si>
    <t>发票接收人电话</t>
    <phoneticPr fontId="5" type="noConversion"/>
  </si>
  <si>
    <t>证书接收人电话</t>
    <phoneticPr fontId="5" type="noConversion"/>
  </si>
  <si>
    <t>证书接收人地址</t>
    <phoneticPr fontId="5" type="noConversion"/>
  </si>
  <si>
    <t>Da</t>
    <phoneticPr fontId="5" type="noConversion"/>
  </si>
  <si>
    <t>视频类短视频广告</t>
    <phoneticPr fontId="5" type="noConversion"/>
  </si>
  <si>
    <t>线上互动广告</t>
    <phoneticPr fontId="5" type="noConversion"/>
  </si>
  <si>
    <t>Db</t>
    <phoneticPr fontId="5" type="noConversion"/>
  </si>
  <si>
    <t>线下互动广告</t>
    <phoneticPr fontId="5" type="noConversion"/>
  </si>
  <si>
    <t>Ea</t>
    <phoneticPr fontId="5" type="noConversion"/>
  </si>
  <si>
    <t>15秒广播广告</t>
    <phoneticPr fontId="5" type="noConversion"/>
  </si>
  <si>
    <t>Eb</t>
    <phoneticPr fontId="5" type="noConversion"/>
  </si>
  <si>
    <t>30秒广播广告</t>
    <phoneticPr fontId="5" type="noConversion"/>
  </si>
  <si>
    <t>Ia</t>
    <phoneticPr fontId="5" type="noConversion"/>
  </si>
  <si>
    <t>科技类品牌形象IP</t>
    <phoneticPr fontId="5" type="noConversion"/>
  </si>
  <si>
    <t>Ib</t>
    <phoneticPr fontId="5" type="noConversion"/>
  </si>
  <si>
    <t>科技类文创周边</t>
    <phoneticPr fontId="5" type="noConversion"/>
  </si>
  <si>
    <t>联通沃派</t>
    <phoneticPr fontId="5" type="noConversion"/>
  </si>
  <si>
    <t>联通文创</t>
    <phoneticPr fontId="5" type="noConversion"/>
  </si>
  <si>
    <t>阿里云</t>
    <phoneticPr fontId="5" type="noConversion"/>
  </si>
  <si>
    <t>豪士面包</t>
    <phoneticPr fontId="5" type="noConversion"/>
  </si>
  <si>
    <t>娃哈哈</t>
    <phoneticPr fontId="5" type="noConversion"/>
  </si>
  <si>
    <t>纳爱斯</t>
    <phoneticPr fontId="5" type="noConversion"/>
  </si>
  <si>
    <t>超能植愈系列</t>
    <phoneticPr fontId="5" type="noConversion"/>
  </si>
  <si>
    <t>云南白药口腔健康</t>
    <phoneticPr fontId="5" type="noConversion"/>
  </si>
  <si>
    <t>泡泡玛特</t>
    <phoneticPr fontId="5" type="noConversion"/>
  </si>
  <si>
    <t>福彩公益 青春创“益”筑梦未来</t>
    <phoneticPr fontId="5" type="noConversion"/>
  </si>
  <si>
    <t>AI“无界” 创意赋新章</t>
    <phoneticPr fontId="5" type="noConversion"/>
  </si>
  <si>
    <t>Da</t>
    <phoneticPr fontId="5" type="noConversion"/>
  </si>
  <si>
    <t>Db</t>
    <phoneticPr fontId="5" type="noConversion"/>
  </si>
  <si>
    <t>Ea</t>
    <phoneticPr fontId="5" type="noConversion"/>
  </si>
  <si>
    <t>Eb</t>
    <phoneticPr fontId="5" type="noConversion"/>
  </si>
  <si>
    <t>江苏</t>
    <phoneticPr fontId="5" type="noConversion"/>
  </si>
  <si>
    <r>
      <t>注意事项（打印时可隐去）：
1.作品明细表可由学校赛事负责人登陆大广赛作品提交平台，在“报送赛区作品”页面，点击“</t>
    </r>
    <r>
      <rPr>
        <b/>
        <sz val="11"/>
        <color rgb="FFFF0000"/>
        <rFont val="宋体"/>
        <family val="3"/>
        <charset val="134"/>
        <scheme val="minor"/>
      </rPr>
      <t>下载已报送结果</t>
    </r>
    <r>
      <rPr>
        <b/>
        <sz val="11"/>
        <color theme="1"/>
        <rFont val="宋体"/>
        <family val="3"/>
        <charset val="134"/>
        <scheme val="minor"/>
      </rPr>
      <t>”</t>
    </r>
    <r>
      <rPr>
        <sz val="11"/>
        <color theme="1"/>
        <rFont val="宋体"/>
        <family val="2"/>
        <scheme val="minor"/>
      </rPr>
      <t>，进行数据</t>
    </r>
    <r>
      <rPr>
        <b/>
        <sz val="11"/>
        <color theme="1"/>
        <rFont val="宋体"/>
        <family val="3"/>
        <charset val="134"/>
        <scheme val="minor"/>
      </rPr>
      <t>复制粘贴</t>
    </r>
    <r>
      <rPr>
        <sz val="11"/>
        <color theme="1"/>
        <rFont val="宋体"/>
        <family val="2"/>
        <scheme val="minor"/>
      </rPr>
      <t>，但需要注意补充“单件/系列”信息。
2.如采用人工录入信息，请仔细核对录入内容，如参赛编号的数字“0”，错输入成大写字母“O”，或其他大小写错误、误输入空格或其他符号等。
3.部分单元格设置有下拉选项，可下拉选择对应选项。
4.</t>
    </r>
    <r>
      <rPr>
        <sz val="11"/>
        <color rgb="FFFF0000"/>
        <rFont val="宋体"/>
        <family val="3"/>
        <charset val="134"/>
        <scheme val="minor"/>
      </rPr>
      <t>作者人数：平面类、文案类不超过2人/组；短视频广告、互动类、广播类不超过3人/组；影视广告、微电影广告、动画类、策划案类、UI类、科技类不超过5人/组。指导教师人数：平面类、文案类不超过1人/组；其他类别不超过2人/组。作者和指导教师的信息及先后顺序一经确认提交不得变更。</t>
    </r>
    <phoneticPr fontId="5"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</si>
</sst>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m/d;@"/>
  </numFmts>
  <fonts count="16" x14ac:knownFonts="1">
    <font>
      <sz val="11"/>
      <color theme="1"/>
      <name val="宋体"/>
      <family val="2"/>
      <scheme val="minor"/>
    </font>
    <font>
      <sz val="11"/>
      <color theme="1"/>
      <name val="宋体"/>
      <family val="3"/>
      <charset val="134"/>
      <scheme val="minor"/>
    </font>
    <font>
      <sz val="12"/>
      <name val="宋体"/>
      <family val="3"/>
      <charset val="134"/>
    </font>
    <font>
      <sz val="11"/>
      <color theme="1"/>
      <name val="宋体"/>
      <family val="3"/>
      <charset val="134"/>
      <scheme val="minor"/>
    </font>
    <font>
      <sz val="12"/>
      <color theme="1"/>
      <name val="宋体"/>
      <family val="3"/>
      <charset val="134"/>
      <scheme val="minor"/>
    </font>
    <font>
      <sz val="9"/>
      <name val="宋体"/>
      <family val="3"/>
      <charset val="134"/>
      <scheme val="minor"/>
    </font>
    <font>
      <sz val="11"/>
      <color rgb="FF000000"/>
      <name val="Calibri"/>
      <family val="2"/>
    </font>
    <font>
      <b/>
      <sz val="10"/>
      <name val="宋体"/>
      <family val="3"/>
      <charset val="134"/>
      <scheme val="minor"/>
    </font>
    <font>
      <b/>
      <sz val="18"/>
      <color theme="1"/>
      <name val="宋体"/>
      <family val="3"/>
      <charset val="134"/>
      <scheme val="minor"/>
    </font>
    <font>
      <b/>
      <sz val="9"/>
      <name val="宋体"/>
      <family val="3"/>
      <charset val="134"/>
      <scheme val="minor"/>
    </font>
    <font>
      <b/>
      <sz val="11"/>
      <color theme="1"/>
      <name val="宋体"/>
      <family val="3"/>
      <charset val="134"/>
      <scheme val="minor"/>
    </font>
    <font>
      <b/>
      <sz val="10"/>
      <name val="宋体"/>
      <family val="3"/>
      <charset val="134"/>
    </font>
    <font>
      <b/>
      <sz val="10"/>
      <color indexed="8"/>
      <name val="宋体"/>
      <family val="3"/>
      <charset val="134"/>
    </font>
    <font>
      <b/>
      <sz val="10"/>
      <color theme="1"/>
      <name val="宋体"/>
      <family val="3"/>
      <charset val="134"/>
      <scheme val="minor"/>
    </font>
    <font>
      <b/>
      <sz val="11"/>
      <color rgb="FFFF0000"/>
      <name val="宋体"/>
      <family val="3"/>
      <charset val="134"/>
      <scheme val="minor"/>
    </font>
    <font>
      <sz val="11"/>
      <color rgb="FFFF0000"/>
      <name val="宋体"/>
      <family val="3"/>
      <charset val="134"/>
      <scheme val="minor"/>
    </font>
  </fonts>
  <fills count="3">
    <fill>
      <patternFill patternType="none"/>
    </fill>
    <fill>
      <patternFill patternType="gray125"/>
    </fill>
    <fill>
      <patternFill patternType="solid">
        <fgColor rgb="FFFFFFFF"/>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8"/>
      </left>
      <right/>
      <top style="thin">
        <color indexed="8"/>
      </top>
      <bottom style="thin">
        <color indexed="64"/>
      </bottom>
      <diagonal/>
    </border>
    <border>
      <left style="thin">
        <color indexed="64"/>
      </left>
      <right style="thin">
        <color indexed="8"/>
      </right>
      <top style="thin">
        <color indexed="8"/>
      </top>
      <bottom style="thin">
        <color indexed="64"/>
      </bottom>
      <diagonal/>
    </border>
    <border>
      <left/>
      <right style="thin">
        <color indexed="8"/>
      </right>
      <top style="thin">
        <color indexed="8"/>
      </top>
      <bottom style="thin">
        <color indexed="64"/>
      </bottom>
      <diagonal/>
    </border>
    <border>
      <left style="thin">
        <color indexed="8"/>
      </left>
      <right style="thin">
        <color indexed="8"/>
      </right>
      <top style="thin">
        <color indexed="8"/>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bottom/>
      <diagonal/>
    </border>
    <border>
      <left style="thin">
        <color indexed="64"/>
      </left>
      <right/>
      <top style="thin">
        <color indexed="64"/>
      </top>
      <bottom style="thin">
        <color indexed="8"/>
      </bottom>
      <diagonal/>
    </border>
    <border>
      <left style="thin">
        <color indexed="8"/>
      </left>
      <right style="thin">
        <color indexed="8"/>
      </right>
      <top/>
      <bottom style="thin">
        <color indexed="64"/>
      </bottom>
      <diagonal/>
    </border>
  </borders>
  <cellStyleXfs count="5">
    <xf numFmtId="0" fontId="0" fillId="0" borderId="0"/>
    <xf numFmtId="0" fontId="1" fillId="0" borderId="0">
      <alignment vertical="center"/>
    </xf>
    <xf numFmtId="0" fontId="2" fillId="0" borderId="0"/>
    <xf numFmtId="0" fontId="3" fillId="0" borderId="0">
      <alignment vertical="center"/>
    </xf>
    <xf numFmtId="0" fontId="6" fillId="0" borderId="0"/>
  </cellStyleXfs>
  <cellXfs count="34">
    <xf numFmtId="0" fontId="0" fillId="0" borderId="0" xfId="0"/>
    <xf numFmtId="0" fontId="4" fillId="2" borderId="1" xfId="3" applyFont="1" applyFill="1" applyBorder="1" applyAlignment="1">
      <alignment horizontal="center" vertical="center" wrapText="1"/>
    </xf>
    <xf numFmtId="0" fontId="7" fillId="2" borderId="1" xfId="3" applyFont="1" applyFill="1" applyBorder="1" applyAlignment="1">
      <alignment horizontal="center" vertical="center" wrapText="1"/>
    </xf>
    <xf numFmtId="49" fontId="0" fillId="0" borderId="0" xfId="0" applyNumberFormat="1"/>
    <xf numFmtId="0" fontId="7" fillId="2" borderId="8" xfId="3" applyFont="1" applyFill="1" applyBorder="1" applyAlignment="1">
      <alignment horizontal="center" vertical="center" wrapText="1"/>
    </xf>
    <xf numFmtId="0" fontId="7" fillId="2" borderId="9" xfId="3" applyFont="1" applyFill="1" applyBorder="1" applyAlignment="1">
      <alignment horizontal="center" vertical="center" wrapText="1"/>
    </xf>
    <xf numFmtId="0" fontId="9" fillId="2" borderId="1" xfId="3" applyFont="1" applyFill="1" applyBorder="1" applyAlignment="1">
      <alignment horizontal="center" vertical="center" wrapText="1"/>
    </xf>
    <xf numFmtId="0" fontId="11" fillId="0" borderId="3" xfId="2" applyFont="1" applyBorder="1" applyAlignment="1">
      <alignment horizontal="center" vertical="center" wrapText="1"/>
    </xf>
    <xf numFmtId="0" fontId="11" fillId="0" borderId="4" xfId="2" applyFont="1" applyBorder="1" applyAlignment="1">
      <alignment horizontal="center" vertical="center" wrapText="1"/>
    </xf>
    <xf numFmtId="0" fontId="11" fillId="0" borderId="5" xfId="2" applyFont="1" applyBorder="1" applyAlignment="1">
      <alignment horizontal="center" vertical="center" wrapText="1"/>
    </xf>
    <xf numFmtId="0" fontId="11" fillId="0" borderId="2" xfId="2" applyFont="1" applyBorder="1" applyAlignment="1">
      <alignment horizontal="center" vertical="center" wrapText="1"/>
    </xf>
    <xf numFmtId="0" fontId="12" fillId="0" borderId="1" xfId="2" applyFont="1" applyBorder="1" applyAlignment="1">
      <alignment horizontal="center" vertical="center" wrapText="1"/>
    </xf>
    <xf numFmtId="0" fontId="11" fillId="0" borderId="1" xfId="2" applyFont="1" applyBorder="1" applyAlignment="1">
      <alignment horizontal="center" vertical="center" wrapText="1"/>
    </xf>
    <xf numFmtId="0" fontId="7" fillId="2" borderId="10" xfId="3" applyFont="1" applyFill="1" applyBorder="1" applyAlignment="1">
      <alignment vertical="center" wrapText="1"/>
    </xf>
    <xf numFmtId="0" fontId="11" fillId="0" borderId="11" xfId="2" applyFont="1" applyBorder="1" applyAlignment="1">
      <alignment horizontal="center" vertical="center" wrapText="1"/>
    </xf>
    <xf numFmtId="0" fontId="0" fillId="0" borderId="1" xfId="0" applyBorder="1" applyAlignment="1">
      <alignment horizontal="center" vertical="center"/>
    </xf>
    <xf numFmtId="176" fontId="7" fillId="2" borderId="1" xfId="3" applyNumberFormat="1" applyFont="1" applyFill="1" applyBorder="1" applyAlignment="1">
      <alignment horizontal="center" vertical="center" wrapText="1"/>
    </xf>
    <xf numFmtId="49" fontId="7" fillId="2" borderId="1" xfId="3" applyNumberFormat="1" applyFont="1" applyFill="1" applyBorder="1" applyAlignment="1">
      <alignment horizontal="center" vertical="center" wrapText="1"/>
    </xf>
    <xf numFmtId="0" fontId="13" fillId="2" borderId="1" xfId="3" applyFont="1" applyFill="1" applyBorder="1" applyAlignment="1">
      <alignment horizontal="center" vertical="center" wrapText="1"/>
    </xf>
    <xf numFmtId="49" fontId="0" fillId="0" borderId="1" xfId="0" applyNumberFormat="1" applyBorder="1" applyAlignment="1">
      <alignment horizontal="center" vertical="center"/>
    </xf>
    <xf numFmtId="0" fontId="0" fillId="0" borderId="0" xfId="0" applyBorder="1" applyAlignment="1"/>
    <xf numFmtId="0" fontId="0" fillId="0" borderId="1" xfId="0" applyBorder="1" applyAlignment="1"/>
    <xf numFmtId="0" fontId="7" fillId="2" borderId="7" xfId="3" applyFont="1" applyFill="1" applyBorder="1" applyAlignment="1">
      <alignment horizontal="center" vertical="center" wrapText="1"/>
    </xf>
    <xf numFmtId="0" fontId="0" fillId="0" borderId="1" xfId="0" applyBorder="1"/>
    <xf numFmtId="0" fontId="8" fillId="0" borderId="0" xfId="0" applyFont="1" applyAlignment="1">
      <alignment horizontal="center" vertical="center"/>
    </xf>
    <xf numFmtId="0" fontId="10" fillId="0" borderId="0" xfId="0" applyFont="1" applyBorder="1" applyAlignment="1">
      <alignment horizontal="left" vertical="center"/>
    </xf>
    <xf numFmtId="0" fontId="0" fillId="0" borderId="0" xfId="0" applyAlignment="1">
      <alignment horizontal="left" vertical="top" wrapText="1"/>
    </xf>
    <xf numFmtId="0" fontId="0" fillId="0" borderId="0" xfId="0" applyAlignment="1">
      <alignment horizontal="left" vertical="top"/>
    </xf>
    <xf numFmtId="0" fontId="8" fillId="0" borderId="0" xfId="0" applyFont="1" applyAlignment="1">
      <alignment horizontal="center" vertical="center"/>
    </xf>
    <xf numFmtId="0" fontId="10" fillId="0" borderId="6" xfId="0" applyFont="1" applyBorder="1" applyAlignment="1">
      <alignment horizontal="left" vertical="center" wrapText="1"/>
    </xf>
    <xf numFmtId="0" fontId="10" fillId="0" borderId="6" xfId="0" applyFont="1" applyBorder="1" applyAlignment="1">
      <alignment horizontal="left" vertical="center"/>
    </xf>
    <xf numFmtId="0" fontId="0" fillId="0" borderId="1" xfId="0" applyBorder="1" applyAlignment="1">
      <alignment horizontal="center"/>
    </xf>
    <xf numFmtId="0" fontId="0" fillId="0" borderId="0" xfId="0" applyAlignment="1">
      <alignment horizontal="left" vertical="center" wrapText="1"/>
    </xf>
    <xf numFmtId="0" fontId="0" fillId="0" borderId="0" xfId="0" applyAlignment="1">
      <alignment horizontal="left" vertical="center"/>
    </xf>
  </cellXfs>
  <cellStyles count="5">
    <cellStyle name="常规" xfId="0" builtinId="0"/>
    <cellStyle name="常规 2" xfId="2"/>
    <cellStyle name="常规 3" xfId="3"/>
    <cellStyle name="常规 4" xfId="1"/>
    <cellStyle name="常规 5" xfId="4"/>
  </cellStyles>
  <dxfs count="0"/>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25"/>
  <sheetViews>
    <sheetView tabSelected="1" zoomScaleNormal="100" workbookViewId="0">
      <selection sqref="A1:R1"/>
    </sheetView>
  </sheetViews>
  <sheetFormatPr defaultRowHeight="13.5" x14ac:dyDescent="0.15"/>
  <cols>
    <col min="2" max="2" width="9" customWidth="1"/>
    <col min="4" max="5" width="18.375" customWidth="1"/>
    <col min="16" max="16" width="12.625" customWidth="1"/>
    <col min="17" max="17" width="11.125" customWidth="1"/>
    <col min="19" max="19" width="0" hidden="1" customWidth="1"/>
    <col min="20" max="22" width="9" hidden="1" customWidth="1"/>
    <col min="23" max="23" width="9" customWidth="1"/>
  </cols>
  <sheetData>
    <row r="1" spans="1:21" ht="34.5" customHeight="1" x14ac:dyDescent="0.15">
      <c r="A1" s="28" t="s">
        <v>2</v>
      </c>
      <c r="B1" s="28"/>
      <c r="C1" s="28"/>
      <c r="D1" s="28"/>
      <c r="E1" s="28"/>
      <c r="F1" s="28"/>
      <c r="G1" s="28"/>
      <c r="H1" s="28"/>
      <c r="I1" s="28"/>
      <c r="J1" s="28"/>
      <c r="K1" s="28"/>
      <c r="L1" s="28"/>
      <c r="M1" s="28"/>
      <c r="N1" s="28"/>
      <c r="O1" s="28"/>
      <c r="P1" s="28"/>
      <c r="Q1" s="28"/>
      <c r="R1" s="28"/>
    </row>
    <row r="2" spans="1:21" ht="21.75" customHeight="1" x14ac:dyDescent="0.15">
      <c r="A2" s="2" t="s">
        <v>0</v>
      </c>
      <c r="B2" s="22"/>
      <c r="C2" s="2" t="s">
        <v>1</v>
      </c>
      <c r="D2" s="23"/>
    </row>
    <row r="3" spans="1:21" ht="21" customHeight="1" x14ac:dyDescent="0.15">
      <c r="A3" s="2" t="s">
        <v>3</v>
      </c>
      <c r="B3" s="2" t="s">
        <v>5</v>
      </c>
      <c r="C3" s="2" t="s">
        <v>7</v>
      </c>
      <c r="D3" s="2" t="s">
        <v>8</v>
      </c>
      <c r="E3" s="2" t="s">
        <v>9</v>
      </c>
      <c r="F3" s="2" t="s">
        <v>10</v>
      </c>
      <c r="G3" s="2" t="s">
        <v>11</v>
      </c>
      <c r="H3" s="2" t="s">
        <v>12</v>
      </c>
      <c r="I3" s="2" t="s">
        <v>13</v>
      </c>
      <c r="J3" s="2" t="s">
        <v>14</v>
      </c>
      <c r="K3" s="2" t="s">
        <v>15</v>
      </c>
      <c r="L3" s="2" t="s">
        <v>16</v>
      </c>
      <c r="M3" s="2" t="s">
        <v>109</v>
      </c>
      <c r="N3" s="2" t="s">
        <v>17</v>
      </c>
      <c r="O3" s="2" t="s">
        <v>18</v>
      </c>
      <c r="P3" s="6" t="s">
        <v>64</v>
      </c>
      <c r="Q3" s="6" t="s">
        <v>19</v>
      </c>
      <c r="R3" s="2" t="s">
        <v>20</v>
      </c>
    </row>
    <row r="4" spans="1:21" ht="14.25" x14ac:dyDescent="0.15">
      <c r="A4" s="1">
        <v>1</v>
      </c>
      <c r="B4" s="15"/>
      <c r="C4" s="15"/>
      <c r="D4" s="15"/>
      <c r="E4" s="15"/>
      <c r="F4" s="15"/>
      <c r="G4" s="15"/>
      <c r="H4" s="15"/>
      <c r="I4" s="15"/>
      <c r="J4" s="15"/>
      <c r="K4" s="15"/>
      <c r="L4" s="15"/>
      <c r="M4" s="15" t="s">
        <v>147</v>
      </c>
      <c r="N4" s="15"/>
      <c r="O4" s="15"/>
      <c r="P4" s="15"/>
      <c r="Q4" s="15"/>
      <c r="R4" s="15"/>
      <c r="T4" t="str">
        <f>RIGHT(D4,14)</f>
        <v/>
      </c>
      <c r="U4" t="str">
        <f>MID(T4,4,6)</f>
        <v/>
      </c>
    </row>
    <row r="5" spans="1:21" ht="14.25" x14ac:dyDescent="0.15">
      <c r="A5" s="1">
        <v>2</v>
      </c>
      <c r="B5" s="15"/>
      <c r="C5" s="15"/>
      <c r="D5" s="15"/>
      <c r="E5" s="15"/>
      <c r="F5" s="15"/>
      <c r="G5" s="15"/>
      <c r="H5" s="15"/>
      <c r="I5" s="15"/>
      <c r="J5" s="15"/>
      <c r="K5" s="15"/>
      <c r="L5" s="15"/>
      <c r="M5" s="15"/>
      <c r="N5" s="15"/>
      <c r="O5" s="15"/>
      <c r="P5" s="15"/>
      <c r="Q5" s="15"/>
      <c r="R5" s="15"/>
    </row>
    <row r="6" spans="1:21" ht="14.25" x14ac:dyDescent="0.15">
      <c r="A6" s="1">
        <v>3</v>
      </c>
      <c r="B6" s="15"/>
      <c r="C6" s="15"/>
      <c r="D6" s="15"/>
      <c r="E6" s="15"/>
      <c r="F6" s="15"/>
      <c r="G6" s="15"/>
      <c r="H6" s="15"/>
      <c r="I6" s="15"/>
      <c r="J6" s="15"/>
      <c r="K6" s="15"/>
      <c r="L6" s="15"/>
      <c r="M6" s="15"/>
      <c r="N6" s="15"/>
      <c r="O6" s="15"/>
      <c r="P6" s="15"/>
      <c r="Q6" s="15"/>
      <c r="R6" s="15"/>
    </row>
    <row r="7" spans="1:21" ht="14.25" x14ac:dyDescent="0.15">
      <c r="A7" s="1">
        <v>4</v>
      </c>
      <c r="B7" s="15"/>
      <c r="C7" s="15"/>
      <c r="D7" s="15"/>
      <c r="E7" s="15"/>
      <c r="F7" s="15"/>
      <c r="G7" s="15"/>
      <c r="H7" s="15"/>
      <c r="I7" s="15"/>
      <c r="J7" s="15"/>
      <c r="K7" s="15"/>
      <c r="L7" s="15"/>
      <c r="M7" s="15"/>
      <c r="N7" s="15"/>
      <c r="O7" s="15"/>
      <c r="P7" s="15"/>
      <c r="Q7" s="15"/>
      <c r="R7" s="15"/>
    </row>
    <row r="8" spans="1:21" ht="14.25" x14ac:dyDescent="0.15">
      <c r="A8" s="1">
        <v>5</v>
      </c>
      <c r="B8" s="15"/>
      <c r="C8" s="15"/>
      <c r="D8" s="15"/>
      <c r="E8" s="15"/>
      <c r="F8" s="15"/>
      <c r="G8" s="15"/>
      <c r="H8" s="15"/>
      <c r="I8" s="15"/>
      <c r="J8" s="15"/>
      <c r="K8" s="15"/>
      <c r="L8" s="15"/>
      <c r="M8" s="15"/>
      <c r="N8" s="15"/>
      <c r="O8" s="15"/>
      <c r="P8" s="15"/>
      <c r="Q8" s="15"/>
      <c r="R8" s="15"/>
    </row>
    <row r="9" spans="1:21" ht="14.25" x14ac:dyDescent="0.15">
      <c r="A9" s="1">
        <v>6</v>
      </c>
      <c r="B9" s="15"/>
      <c r="C9" s="15"/>
      <c r="D9" s="15"/>
      <c r="E9" s="15"/>
      <c r="F9" s="15"/>
      <c r="G9" s="15"/>
      <c r="H9" s="15"/>
      <c r="I9" s="15"/>
      <c r="J9" s="15"/>
      <c r="K9" s="15"/>
      <c r="L9" s="15"/>
      <c r="M9" s="15"/>
      <c r="N9" s="15"/>
      <c r="O9" s="15"/>
      <c r="P9" s="15"/>
      <c r="Q9" s="15"/>
      <c r="R9" s="15"/>
    </row>
    <row r="10" spans="1:21" ht="14.25" x14ac:dyDescent="0.15">
      <c r="A10" s="1">
        <v>7</v>
      </c>
      <c r="B10" s="15"/>
      <c r="C10" s="15"/>
      <c r="D10" s="15"/>
      <c r="E10" s="15"/>
      <c r="F10" s="15"/>
      <c r="G10" s="15"/>
      <c r="H10" s="15"/>
      <c r="I10" s="15"/>
      <c r="J10" s="15"/>
      <c r="K10" s="15"/>
      <c r="L10" s="15"/>
      <c r="M10" s="15"/>
      <c r="N10" s="15"/>
      <c r="O10" s="15"/>
      <c r="P10" s="15"/>
      <c r="Q10" s="15"/>
      <c r="R10" s="15"/>
    </row>
    <row r="11" spans="1:21" ht="14.25" x14ac:dyDescent="0.15">
      <c r="A11" s="1">
        <v>8</v>
      </c>
      <c r="B11" s="15"/>
      <c r="C11" s="15"/>
      <c r="D11" s="15"/>
      <c r="E11" s="15"/>
      <c r="F11" s="15"/>
      <c r="G11" s="15"/>
      <c r="H11" s="15"/>
      <c r="I11" s="15"/>
      <c r="J11" s="15"/>
      <c r="K11" s="15"/>
      <c r="L11" s="15"/>
      <c r="M11" s="15"/>
      <c r="N11" s="15"/>
      <c r="O11" s="15"/>
      <c r="P11" s="15"/>
      <c r="Q11" s="15"/>
      <c r="R11" s="15"/>
    </row>
    <row r="12" spans="1:21" ht="14.25" x14ac:dyDescent="0.15">
      <c r="A12" s="1">
        <v>9</v>
      </c>
      <c r="B12" s="15"/>
      <c r="C12" s="15"/>
      <c r="D12" s="15"/>
      <c r="E12" s="15"/>
      <c r="F12" s="15"/>
      <c r="G12" s="15"/>
      <c r="H12" s="15"/>
      <c r="I12" s="15"/>
      <c r="J12" s="15"/>
      <c r="K12" s="15"/>
      <c r="L12" s="15"/>
      <c r="M12" s="15"/>
      <c r="N12" s="15"/>
      <c r="O12" s="15"/>
      <c r="P12" s="15"/>
      <c r="Q12" s="15"/>
      <c r="R12" s="15"/>
    </row>
    <row r="13" spans="1:21" ht="14.25" x14ac:dyDescent="0.15">
      <c r="A13" s="1">
        <v>10</v>
      </c>
      <c r="B13" s="15"/>
      <c r="C13" s="15"/>
      <c r="D13" s="15"/>
      <c r="E13" s="15"/>
      <c r="F13" s="15"/>
      <c r="G13" s="15"/>
      <c r="H13" s="15"/>
      <c r="I13" s="15"/>
      <c r="J13" s="15"/>
      <c r="K13" s="15"/>
      <c r="L13" s="15"/>
      <c r="M13" s="15"/>
      <c r="N13" s="15"/>
      <c r="O13" s="15"/>
      <c r="P13" s="15"/>
      <c r="Q13" s="15"/>
      <c r="R13" s="15"/>
    </row>
    <row r="14" spans="1:21" ht="14.25" x14ac:dyDescent="0.15">
      <c r="A14" s="1">
        <v>11</v>
      </c>
      <c r="B14" s="15"/>
      <c r="C14" s="15"/>
      <c r="D14" s="15"/>
      <c r="E14" s="15"/>
      <c r="F14" s="15"/>
      <c r="G14" s="15"/>
      <c r="H14" s="15"/>
      <c r="I14" s="15"/>
      <c r="J14" s="15"/>
      <c r="K14" s="15"/>
      <c r="L14" s="15"/>
      <c r="M14" s="15"/>
      <c r="N14" s="15"/>
      <c r="O14" s="15"/>
      <c r="P14" s="15"/>
      <c r="Q14" s="15"/>
      <c r="R14" s="15"/>
    </row>
    <row r="15" spans="1:21" ht="14.25" x14ac:dyDescent="0.15">
      <c r="A15" s="1">
        <v>12</v>
      </c>
      <c r="B15" s="15"/>
      <c r="C15" s="15"/>
      <c r="D15" s="15"/>
      <c r="E15" s="15"/>
      <c r="F15" s="15"/>
      <c r="G15" s="15"/>
      <c r="H15" s="15"/>
      <c r="I15" s="15"/>
      <c r="J15" s="15"/>
      <c r="K15" s="15"/>
      <c r="L15" s="15"/>
      <c r="M15" s="15"/>
      <c r="N15" s="15"/>
      <c r="O15" s="15"/>
      <c r="P15" s="15"/>
      <c r="Q15" s="15"/>
      <c r="R15" s="15"/>
    </row>
    <row r="16" spans="1:21" ht="14.25" x14ac:dyDescent="0.15">
      <c r="A16" s="1">
        <v>13</v>
      </c>
      <c r="B16" s="15"/>
      <c r="C16" s="15"/>
      <c r="D16" s="15"/>
      <c r="E16" s="15"/>
      <c r="F16" s="15"/>
      <c r="G16" s="15"/>
      <c r="H16" s="15"/>
      <c r="I16" s="15"/>
      <c r="J16" s="15"/>
      <c r="K16" s="15"/>
      <c r="L16" s="15"/>
      <c r="M16" s="15"/>
      <c r="N16" s="15"/>
      <c r="O16" s="15"/>
      <c r="P16" s="15"/>
      <c r="Q16" s="15"/>
      <c r="R16" s="15"/>
    </row>
    <row r="17" spans="1:18" ht="14.25" x14ac:dyDescent="0.15">
      <c r="A17" s="1">
        <v>14</v>
      </c>
      <c r="B17" s="15"/>
      <c r="C17" s="15"/>
      <c r="D17" s="15"/>
      <c r="E17" s="15"/>
      <c r="F17" s="15"/>
      <c r="G17" s="15"/>
      <c r="H17" s="15"/>
      <c r="I17" s="15"/>
      <c r="J17" s="15"/>
      <c r="K17" s="15"/>
      <c r="L17" s="15"/>
      <c r="M17" s="15"/>
      <c r="N17" s="15"/>
      <c r="O17" s="15"/>
      <c r="P17" s="15"/>
      <c r="Q17" s="15"/>
      <c r="R17" s="15"/>
    </row>
    <row r="18" spans="1:18" ht="14.25" x14ac:dyDescent="0.15">
      <c r="A18" s="1">
        <v>15</v>
      </c>
      <c r="B18" s="15"/>
      <c r="C18" s="15"/>
      <c r="D18" s="15"/>
      <c r="E18" s="15"/>
      <c r="F18" s="15"/>
      <c r="G18" s="15"/>
      <c r="H18" s="15"/>
      <c r="I18" s="15"/>
      <c r="J18" s="15"/>
      <c r="K18" s="15"/>
      <c r="L18" s="15"/>
      <c r="M18" s="15"/>
      <c r="N18" s="15"/>
      <c r="O18" s="15"/>
      <c r="P18" s="15"/>
      <c r="Q18" s="15"/>
      <c r="R18" s="15"/>
    </row>
    <row r="19" spans="1:18" ht="14.25" x14ac:dyDescent="0.15">
      <c r="A19" s="1">
        <v>16</v>
      </c>
      <c r="B19" s="15"/>
      <c r="C19" s="15"/>
      <c r="D19" s="15"/>
      <c r="E19" s="15"/>
      <c r="F19" s="15"/>
      <c r="G19" s="15"/>
      <c r="H19" s="15"/>
      <c r="I19" s="15"/>
      <c r="J19" s="15"/>
      <c r="K19" s="15"/>
      <c r="L19" s="15"/>
      <c r="M19" s="15"/>
      <c r="N19" s="15"/>
      <c r="O19" s="15"/>
      <c r="P19" s="15"/>
      <c r="Q19" s="15"/>
      <c r="R19" s="15"/>
    </row>
    <row r="20" spans="1:18" ht="14.25" x14ac:dyDescent="0.15">
      <c r="A20" s="1">
        <v>17</v>
      </c>
      <c r="B20" s="15"/>
      <c r="C20" s="15"/>
      <c r="D20" s="15"/>
      <c r="E20" s="15"/>
      <c r="F20" s="15"/>
      <c r="G20" s="15"/>
      <c r="H20" s="15"/>
      <c r="I20" s="15"/>
      <c r="J20" s="15"/>
      <c r="K20" s="15"/>
      <c r="L20" s="15"/>
      <c r="M20" s="15"/>
      <c r="N20" s="15"/>
      <c r="O20" s="15"/>
      <c r="P20" s="15"/>
      <c r="Q20" s="15"/>
      <c r="R20" s="15"/>
    </row>
    <row r="21" spans="1:18" ht="14.25" x14ac:dyDescent="0.15">
      <c r="A21" s="1">
        <v>18</v>
      </c>
      <c r="B21" s="15"/>
      <c r="C21" s="15"/>
      <c r="D21" s="15"/>
      <c r="E21" s="15"/>
      <c r="F21" s="15"/>
      <c r="G21" s="15"/>
      <c r="H21" s="15"/>
      <c r="I21" s="15"/>
      <c r="J21" s="15"/>
      <c r="K21" s="15"/>
      <c r="L21" s="15"/>
      <c r="M21" s="15"/>
      <c r="N21" s="15"/>
      <c r="O21" s="15"/>
      <c r="P21" s="15"/>
      <c r="Q21" s="15"/>
      <c r="R21" s="15"/>
    </row>
    <row r="22" spans="1:18" ht="14.25" x14ac:dyDescent="0.15">
      <c r="A22" s="1">
        <v>19</v>
      </c>
      <c r="B22" s="15"/>
      <c r="C22" s="15"/>
      <c r="D22" s="15"/>
      <c r="E22" s="15"/>
      <c r="F22" s="15"/>
      <c r="G22" s="15"/>
      <c r="H22" s="15"/>
      <c r="I22" s="15"/>
      <c r="J22" s="15"/>
      <c r="K22" s="15"/>
      <c r="L22" s="15"/>
      <c r="M22" s="15"/>
      <c r="N22" s="15"/>
      <c r="O22" s="15"/>
      <c r="P22" s="15"/>
      <c r="Q22" s="15"/>
      <c r="R22" s="15"/>
    </row>
    <row r="23" spans="1:18" ht="14.25" x14ac:dyDescent="0.15">
      <c r="A23" s="1">
        <v>20</v>
      </c>
      <c r="B23" s="15"/>
      <c r="C23" s="15"/>
      <c r="D23" s="15"/>
      <c r="E23" s="15"/>
      <c r="F23" s="15"/>
      <c r="G23" s="15"/>
      <c r="H23" s="15"/>
      <c r="I23" s="15"/>
      <c r="J23" s="15"/>
      <c r="K23" s="15"/>
      <c r="L23" s="15"/>
      <c r="M23" s="15"/>
      <c r="N23" s="15"/>
      <c r="O23" s="15"/>
      <c r="P23" s="15"/>
      <c r="Q23" s="15"/>
      <c r="R23" s="15"/>
    </row>
    <row r="24" spans="1:18" ht="57.75" customHeight="1" x14ac:dyDescent="0.15">
      <c r="K24" s="29" t="s">
        <v>65</v>
      </c>
      <c r="L24" s="30"/>
      <c r="M24" s="30"/>
      <c r="N24" s="30"/>
      <c r="O24" s="30"/>
      <c r="P24" s="30"/>
      <c r="Q24" s="30"/>
      <c r="R24" s="30"/>
    </row>
    <row r="25" spans="1:18" ht="150" customHeight="1" x14ac:dyDescent="0.15">
      <c r="A25" s="26" t="s">
        <v>148</v>
      </c>
      <c r="B25" s="27"/>
      <c r="C25" s="27"/>
      <c r="D25" s="27"/>
      <c r="E25" s="27"/>
    </row>
  </sheetData>
  <mergeCells count="3">
    <mergeCell ref="A25:E25"/>
    <mergeCell ref="A1:R1"/>
    <mergeCell ref="K24:R24"/>
  </mergeCells>
  <phoneticPr fontId="5" type="noConversion"/>
  <pageMargins left="0.7" right="0.7" top="0.75" bottom="0.75" header="0.3" footer="0.3"/>
  <pageSetup paperSize="9" orientation="portrait" horizontalDpi="4294967293" verticalDpi="0" r:id="rId1"/>
  <extLst>
    <ext xmlns:x14="http://schemas.microsoft.com/office/spreadsheetml/2009/9/main" uri="{CCE6A557-97BC-4b89-ADB6-D9C93CAAB3DF}">
      <x14:dataValidations xmlns:xm="http://schemas.microsoft.com/office/excel/2006/main" count="4">
        <x14:dataValidation type="list" allowBlank="1" showInputMessage="1" showErrorMessage="1">
          <x14:formula1>
            <xm:f>Sheet1!$E$2:$E$3</xm:f>
          </x14:formula1>
          <xm:sqref>Q4:Q23</xm:sqref>
        </x14:dataValidation>
        <x14:dataValidation type="list" allowBlank="1" showInputMessage="1" showErrorMessage="1">
          <x14:formula1>
            <xm:f>Sheet1!$F$2:$F$3</xm:f>
          </x14:formula1>
          <xm:sqref>R4:R23</xm:sqref>
        </x14:dataValidation>
        <x14:dataValidation type="list" allowBlank="1" showInputMessage="1" showErrorMessage="1">
          <x14:formula1>
            <xm:f>Sheet1!$B$2:$B$17</xm:f>
          </x14:formula1>
          <xm:sqref>B4:B23</xm:sqref>
        </x14:dataValidation>
        <x14:dataValidation type="list" allowBlank="1" showInputMessage="1" showErrorMessage="1">
          <x14:formula1>
            <xm:f>Sheet1!$D$2:$D$17</xm:f>
          </x14:formula1>
          <xm:sqref>C4:C23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8"/>
  <sheetViews>
    <sheetView workbookViewId="0">
      <selection activeCell="B5" sqref="B5"/>
    </sheetView>
  </sheetViews>
  <sheetFormatPr defaultRowHeight="13.5" x14ac:dyDescent="0.15"/>
  <cols>
    <col min="1" max="1" width="7.75" customWidth="1"/>
    <col min="2" max="2" width="17.75" customWidth="1"/>
    <col min="4" max="19" width="6.25" customWidth="1"/>
  </cols>
  <sheetData>
    <row r="1" spans="1:26" ht="33" customHeight="1" x14ac:dyDescent="0.15">
      <c r="A1" s="28" t="s">
        <v>85</v>
      </c>
      <c r="B1" s="28"/>
      <c r="C1" s="28"/>
      <c r="D1" s="28"/>
      <c r="E1" s="28"/>
      <c r="F1" s="28"/>
      <c r="G1" s="28"/>
      <c r="H1" s="28"/>
      <c r="I1" s="28"/>
      <c r="J1" s="28"/>
      <c r="K1" s="28"/>
      <c r="L1" s="28"/>
      <c r="M1" s="28"/>
      <c r="N1" s="28"/>
      <c r="O1" s="28"/>
      <c r="P1" s="28"/>
      <c r="Q1" s="28"/>
      <c r="R1" s="28"/>
      <c r="S1" s="28"/>
      <c r="T1" s="28"/>
      <c r="U1" s="28"/>
      <c r="V1" s="28"/>
      <c r="W1" s="28"/>
      <c r="X1" s="28"/>
      <c r="Y1" s="28"/>
      <c r="Z1" s="28"/>
    </row>
    <row r="2" spans="1:26" ht="24.75" customHeight="1" x14ac:dyDescent="0.15">
      <c r="A2" s="2" t="s">
        <v>0</v>
      </c>
      <c r="B2" s="13"/>
      <c r="C2" s="2" t="s">
        <v>1</v>
      </c>
      <c r="D2" s="31"/>
      <c r="E2" s="31"/>
    </row>
    <row r="3" spans="1:26" ht="24" x14ac:dyDescent="0.15">
      <c r="A3" s="7" t="s">
        <v>3</v>
      </c>
      <c r="B3" s="8" t="s">
        <v>66</v>
      </c>
      <c r="C3" s="8" t="s">
        <v>67</v>
      </c>
      <c r="D3" s="14" t="s">
        <v>74</v>
      </c>
      <c r="E3" s="14" t="s">
        <v>75</v>
      </c>
      <c r="F3" s="9" t="s">
        <v>76</v>
      </c>
      <c r="G3" s="9" t="s">
        <v>77</v>
      </c>
      <c r="H3" s="9" t="s">
        <v>78</v>
      </c>
      <c r="I3" s="9" t="s">
        <v>79</v>
      </c>
      <c r="J3" s="9" t="s">
        <v>80</v>
      </c>
      <c r="K3" s="9" t="s">
        <v>143</v>
      </c>
      <c r="L3" s="9" t="s">
        <v>144</v>
      </c>
      <c r="M3" s="9" t="s">
        <v>145</v>
      </c>
      <c r="N3" s="9" t="s">
        <v>146</v>
      </c>
      <c r="O3" s="9" t="s">
        <v>81</v>
      </c>
      <c r="P3" s="10" t="s">
        <v>110</v>
      </c>
      <c r="Q3" s="10" t="s">
        <v>82</v>
      </c>
      <c r="R3" s="10" t="s">
        <v>106</v>
      </c>
      <c r="S3" s="10" t="s">
        <v>107</v>
      </c>
      <c r="T3" s="10" t="s">
        <v>68</v>
      </c>
      <c r="U3" s="11" t="s">
        <v>69</v>
      </c>
      <c r="V3" s="11" t="s">
        <v>70</v>
      </c>
      <c r="W3" s="12" t="s">
        <v>83</v>
      </c>
      <c r="X3" s="12" t="s">
        <v>71</v>
      </c>
      <c r="Y3" s="12" t="s">
        <v>72</v>
      </c>
      <c r="Z3" s="12" t="s">
        <v>73</v>
      </c>
    </row>
    <row r="4" spans="1:26" x14ac:dyDescent="0.15">
      <c r="A4" s="15">
        <v>1</v>
      </c>
      <c r="B4" s="15">
        <f>作品明细表!N4</f>
        <v>0</v>
      </c>
      <c r="C4" s="15" t="str">
        <f>作品明细表!U4</f>
        <v/>
      </c>
      <c r="D4" s="15">
        <f>COUNTIF(作品明细表!B4:B20000,"平面广告")</f>
        <v>0</v>
      </c>
      <c r="E4" s="15">
        <f>COUNTIF(作品明细表!B4:B20000,"产品与包装")</f>
        <v>0</v>
      </c>
      <c r="F4" s="15">
        <f>COUNTIF(作品明细表!B4:B20000,"IP与创意周边")</f>
        <v>0</v>
      </c>
      <c r="G4" s="15">
        <f>COUNTIF(作品明细表!B4:B20000,"视频类影视广告")</f>
        <v>0</v>
      </c>
      <c r="H4" s="15">
        <f>COUNTIF(作品明细表!B4:B20000,"视频类微电影广告")</f>
        <v>0</v>
      </c>
      <c r="I4" s="15">
        <f>COUNTIF(作品明细表!B4:B20000,"视频类短视频")</f>
        <v>0</v>
      </c>
      <c r="J4" s="15">
        <f>COUNTIF(作品明细表!B4:B20000,"动画类")</f>
        <v>0</v>
      </c>
      <c r="K4" s="15">
        <f>COUNTIF(作品明细表!B4:B20000,"线上互动广告")</f>
        <v>0</v>
      </c>
      <c r="L4" s="15">
        <f>COUNTIF(作品明细表!B4:B20000,"线下互动广告")</f>
        <v>0</v>
      </c>
      <c r="M4" s="15">
        <f>COUNTIF(作品明细表!B4:B20000,"15秒广播广告")</f>
        <v>0</v>
      </c>
      <c r="N4" s="15">
        <f>COUNTIF(作品明细表!B4:B20000,"30秒广播广告")</f>
        <v>0</v>
      </c>
      <c r="O4" s="15">
        <f>COUNTIF(作品明细表!B4:B20000,"策划案类")</f>
        <v>0</v>
      </c>
      <c r="P4" s="15">
        <f>COUNTIF(作品明细表!B4:B20000,"文案类")</f>
        <v>0</v>
      </c>
      <c r="Q4" s="15">
        <f>COUNTIF(作品明细表!B4:B20000,"UI类")</f>
        <v>0</v>
      </c>
      <c r="R4" s="15">
        <f>COUNTIF(作品明细表!B4:B20000,"科技类品牌形象IP")</f>
        <v>0</v>
      </c>
      <c r="S4" s="15">
        <f>COUNTIF(作品明细表!B4:B20000,"科技类文创周边")</f>
        <v>0</v>
      </c>
      <c r="T4" s="15">
        <f>COUNTIF(作品明细表!R4:$R$20000,"单件")</f>
        <v>0</v>
      </c>
      <c r="U4" s="15">
        <f>COUNTIF(作品明细表!R4:$R$20000,"系列")</f>
        <v>0</v>
      </c>
      <c r="V4" s="15">
        <f>T4+U4</f>
        <v>0</v>
      </c>
      <c r="W4" s="15"/>
      <c r="X4" s="15" t="e">
        <f>V4/W4*100</f>
        <v>#DIV/0!</v>
      </c>
      <c r="Y4" s="15"/>
      <c r="Z4" s="15"/>
    </row>
    <row r="5" spans="1:26" x14ac:dyDescent="0.15">
      <c r="A5" s="15">
        <v>2</v>
      </c>
      <c r="B5" s="15"/>
      <c r="C5" s="15"/>
      <c r="D5" s="15"/>
      <c r="E5" s="15"/>
      <c r="F5" s="15"/>
      <c r="G5" s="15"/>
      <c r="H5" s="15"/>
      <c r="I5" s="15"/>
      <c r="J5" s="15"/>
      <c r="K5" s="15"/>
      <c r="L5" s="15"/>
      <c r="M5" s="15"/>
      <c r="N5" s="15"/>
      <c r="O5" s="15"/>
      <c r="P5" s="15"/>
      <c r="Q5" s="15"/>
      <c r="R5" s="15"/>
      <c r="S5" s="15"/>
      <c r="T5" s="15"/>
      <c r="U5" s="15"/>
      <c r="V5" s="15"/>
      <c r="W5" s="15"/>
      <c r="X5" s="15"/>
      <c r="Y5" s="15"/>
      <c r="Z5" s="15"/>
    </row>
    <row r="6" spans="1:26" x14ac:dyDescent="0.15">
      <c r="A6" s="15">
        <v>3</v>
      </c>
      <c r="B6" s="15"/>
      <c r="C6" s="15"/>
      <c r="D6" s="15"/>
      <c r="E6" s="15"/>
      <c r="F6" s="15"/>
      <c r="G6" s="15"/>
      <c r="H6" s="15"/>
      <c r="I6" s="15"/>
      <c r="J6" s="15"/>
      <c r="K6" s="15"/>
      <c r="L6" s="15"/>
      <c r="M6" s="15"/>
      <c r="N6" s="15"/>
      <c r="O6" s="15"/>
      <c r="P6" s="15"/>
      <c r="Q6" s="15"/>
      <c r="R6" s="15"/>
      <c r="S6" s="15"/>
      <c r="T6" s="15"/>
      <c r="U6" s="15"/>
      <c r="V6" s="15"/>
      <c r="W6" s="15"/>
      <c r="X6" s="15"/>
      <c r="Y6" s="15"/>
      <c r="Z6" s="15"/>
    </row>
    <row r="7" spans="1:26" x14ac:dyDescent="0.15">
      <c r="A7" s="15">
        <v>4</v>
      </c>
      <c r="B7" s="15"/>
      <c r="C7" s="15"/>
      <c r="D7" s="15"/>
      <c r="E7" s="15"/>
      <c r="F7" s="15"/>
      <c r="G7" s="15"/>
      <c r="H7" s="15"/>
      <c r="I7" s="15"/>
      <c r="J7" s="15"/>
      <c r="K7" s="15"/>
      <c r="L7" s="15"/>
      <c r="M7" s="15"/>
      <c r="N7" s="15"/>
      <c r="O7" s="15"/>
      <c r="P7" s="15"/>
      <c r="Q7" s="15"/>
      <c r="R7" s="15"/>
      <c r="S7" s="15"/>
      <c r="T7" s="15"/>
      <c r="U7" s="15"/>
      <c r="V7" s="15"/>
      <c r="W7" s="15"/>
      <c r="X7" s="15"/>
      <c r="Y7" s="15"/>
      <c r="Z7" s="15"/>
    </row>
    <row r="8" spans="1:26" x14ac:dyDescent="0.15">
      <c r="A8" s="15">
        <v>5</v>
      </c>
      <c r="B8" s="15"/>
      <c r="C8" s="15"/>
      <c r="D8" s="15"/>
      <c r="E8" s="15"/>
      <c r="F8" s="15"/>
      <c r="G8" s="15"/>
      <c r="H8" s="15"/>
      <c r="I8" s="15"/>
      <c r="J8" s="15"/>
      <c r="K8" s="15"/>
      <c r="L8" s="15"/>
      <c r="M8" s="15"/>
      <c r="N8" s="15"/>
      <c r="O8" s="15"/>
      <c r="P8" s="15"/>
      <c r="Q8" s="15"/>
      <c r="R8" s="15"/>
      <c r="S8" s="15"/>
      <c r="T8" s="15"/>
      <c r="U8" s="15"/>
      <c r="V8" s="15"/>
      <c r="W8" s="15"/>
      <c r="X8" s="15"/>
      <c r="Y8" s="15"/>
      <c r="Z8" s="15"/>
    </row>
    <row r="9" spans="1:26" x14ac:dyDescent="0.15">
      <c r="A9" s="15">
        <v>6</v>
      </c>
      <c r="B9" s="15"/>
      <c r="C9" s="15"/>
      <c r="D9" s="15"/>
      <c r="E9" s="15"/>
      <c r="F9" s="15"/>
      <c r="G9" s="15"/>
      <c r="H9" s="15"/>
      <c r="I9" s="15"/>
      <c r="J9" s="15"/>
      <c r="K9" s="15"/>
      <c r="L9" s="15"/>
      <c r="M9" s="15"/>
      <c r="N9" s="15"/>
      <c r="O9" s="15"/>
      <c r="P9" s="15"/>
      <c r="Q9" s="15"/>
      <c r="R9" s="15"/>
      <c r="S9" s="15"/>
      <c r="T9" s="15"/>
      <c r="U9" s="15"/>
      <c r="V9" s="15"/>
      <c r="W9" s="15"/>
      <c r="X9" s="15"/>
      <c r="Y9" s="15"/>
      <c r="Z9" s="15"/>
    </row>
    <row r="10" spans="1:26" x14ac:dyDescent="0.15">
      <c r="A10" s="15">
        <v>7</v>
      </c>
      <c r="B10" s="15"/>
      <c r="C10" s="15"/>
      <c r="D10" s="15"/>
      <c r="E10" s="15"/>
      <c r="F10" s="15"/>
      <c r="G10" s="15"/>
      <c r="H10" s="15"/>
      <c r="I10" s="15"/>
      <c r="J10" s="15"/>
      <c r="K10" s="15"/>
      <c r="L10" s="15"/>
      <c r="M10" s="15"/>
      <c r="N10" s="15"/>
      <c r="O10" s="15"/>
      <c r="P10" s="15"/>
      <c r="Q10" s="15"/>
      <c r="R10" s="15"/>
      <c r="S10" s="15"/>
      <c r="T10" s="15"/>
      <c r="U10" s="15"/>
      <c r="V10" s="15"/>
      <c r="W10" s="15"/>
      <c r="X10" s="15"/>
      <c r="Y10" s="15"/>
      <c r="Z10" s="15"/>
    </row>
    <row r="11" spans="1:26" x14ac:dyDescent="0.15">
      <c r="A11" s="15">
        <v>8</v>
      </c>
      <c r="B11" s="15"/>
      <c r="C11" s="15"/>
      <c r="D11" s="15"/>
      <c r="E11" s="15"/>
      <c r="F11" s="15"/>
      <c r="G11" s="15"/>
      <c r="H11" s="15"/>
      <c r="I11" s="15"/>
      <c r="J11" s="15"/>
      <c r="K11" s="15"/>
      <c r="L11" s="15"/>
      <c r="M11" s="15"/>
      <c r="N11" s="15"/>
      <c r="O11" s="15"/>
      <c r="P11" s="15"/>
      <c r="Q11" s="15"/>
      <c r="R11" s="15"/>
      <c r="S11" s="15"/>
      <c r="T11" s="15"/>
      <c r="U11" s="15"/>
      <c r="V11" s="15"/>
      <c r="W11" s="15"/>
      <c r="X11" s="15"/>
      <c r="Y11" s="15"/>
      <c r="Z11" s="15"/>
    </row>
    <row r="12" spans="1:26" x14ac:dyDescent="0.15">
      <c r="A12" s="15">
        <v>9</v>
      </c>
      <c r="B12" s="15"/>
      <c r="C12" s="15"/>
      <c r="D12" s="15"/>
      <c r="E12" s="15"/>
      <c r="F12" s="15"/>
      <c r="G12" s="15"/>
      <c r="H12" s="15"/>
      <c r="I12" s="15"/>
      <c r="J12" s="15"/>
      <c r="K12" s="15"/>
      <c r="L12" s="15"/>
      <c r="M12" s="15"/>
      <c r="N12" s="15"/>
      <c r="O12" s="15"/>
      <c r="P12" s="15"/>
      <c r="Q12" s="15"/>
      <c r="R12" s="15"/>
      <c r="S12" s="15"/>
      <c r="T12" s="15"/>
      <c r="U12" s="15"/>
      <c r="V12" s="15"/>
      <c r="W12" s="15"/>
      <c r="X12" s="15"/>
      <c r="Y12" s="15"/>
      <c r="Z12" s="15"/>
    </row>
    <row r="13" spans="1:26" x14ac:dyDescent="0.15">
      <c r="A13" s="15">
        <v>10</v>
      </c>
      <c r="B13" s="15"/>
      <c r="C13" s="15"/>
      <c r="D13" s="15"/>
      <c r="E13" s="15"/>
      <c r="F13" s="15"/>
      <c r="G13" s="15"/>
      <c r="H13" s="15"/>
      <c r="I13" s="15"/>
      <c r="J13" s="15"/>
      <c r="K13" s="15"/>
      <c r="L13" s="15"/>
      <c r="M13" s="15"/>
      <c r="N13" s="15"/>
      <c r="O13" s="15"/>
      <c r="P13" s="15"/>
      <c r="Q13" s="15"/>
      <c r="R13" s="15"/>
      <c r="S13" s="15"/>
      <c r="T13" s="15"/>
      <c r="U13" s="15"/>
      <c r="V13" s="15"/>
      <c r="W13" s="15"/>
      <c r="X13" s="15"/>
      <c r="Y13" s="15"/>
      <c r="Z13" s="15"/>
    </row>
    <row r="14" spans="1:26" x14ac:dyDescent="0.15">
      <c r="A14" s="15">
        <v>11</v>
      </c>
      <c r="B14" s="15"/>
      <c r="C14" s="15"/>
      <c r="D14" s="15"/>
      <c r="E14" s="15"/>
      <c r="F14" s="15"/>
      <c r="G14" s="15"/>
      <c r="H14" s="15"/>
      <c r="I14" s="15"/>
      <c r="J14" s="15"/>
      <c r="K14" s="15"/>
      <c r="L14" s="15"/>
      <c r="M14" s="15"/>
      <c r="N14" s="15"/>
      <c r="O14" s="15"/>
      <c r="P14" s="15"/>
      <c r="Q14" s="15"/>
      <c r="R14" s="15"/>
      <c r="S14" s="15"/>
      <c r="T14" s="15"/>
      <c r="U14" s="15"/>
      <c r="V14" s="15"/>
      <c r="W14" s="15"/>
      <c r="X14" s="15"/>
      <c r="Y14" s="15"/>
      <c r="Z14" s="15"/>
    </row>
    <row r="15" spans="1:26" x14ac:dyDescent="0.15">
      <c r="A15" s="15">
        <v>12</v>
      </c>
      <c r="B15" s="15"/>
      <c r="C15" s="15"/>
      <c r="D15" s="15"/>
      <c r="E15" s="15"/>
      <c r="F15" s="15"/>
      <c r="G15" s="15"/>
      <c r="H15" s="15"/>
      <c r="I15" s="15"/>
      <c r="J15" s="15"/>
      <c r="K15" s="15"/>
      <c r="L15" s="15"/>
      <c r="M15" s="15"/>
      <c r="N15" s="15"/>
      <c r="O15" s="15"/>
      <c r="P15" s="15"/>
      <c r="Q15" s="15"/>
      <c r="R15" s="15"/>
      <c r="S15" s="15"/>
      <c r="T15" s="15"/>
      <c r="U15" s="15"/>
      <c r="V15" s="15"/>
      <c r="W15" s="15"/>
      <c r="X15" s="15"/>
      <c r="Y15" s="15"/>
      <c r="Z15" s="15"/>
    </row>
    <row r="16" spans="1:26" x14ac:dyDescent="0.15">
      <c r="A16" s="7" t="s">
        <v>84</v>
      </c>
      <c r="B16" s="15"/>
      <c r="C16" s="15"/>
      <c r="D16" s="15"/>
      <c r="E16" s="15"/>
      <c r="F16" s="15"/>
      <c r="G16" s="15"/>
      <c r="H16" s="15"/>
      <c r="I16" s="15"/>
      <c r="J16" s="15"/>
      <c r="K16" s="15"/>
      <c r="L16" s="15"/>
      <c r="M16" s="15"/>
      <c r="N16" s="15"/>
      <c r="O16" s="15"/>
      <c r="P16" s="15"/>
      <c r="Q16" s="15"/>
      <c r="R16" s="15"/>
      <c r="S16" s="15"/>
      <c r="T16" s="15"/>
      <c r="U16" s="15"/>
      <c r="V16" s="15"/>
      <c r="W16" s="15"/>
      <c r="X16" s="15"/>
      <c r="Y16" s="15"/>
      <c r="Z16" s="15"/>
    </row>
    <row r="17" spans="1:26" ht="54.75" customHeight="1" x14ac:dyDescent="0.15">
      <c r="T17" s="29" t="s">
        <v>65</v>
      </c>
      <c r="U17" s="30"/>
      <c r="V17" s="30"/>
      <c r="W17" s="30"/>
      <c r="X17" s="30"/>
      <c r="Y17" s="30"/>
      <c r="Z17" s="30"/>
    </row>
    <row r="18" spans="1:26" ht="117" customHeight="1" x14ac:dyDescent="0.15">
      <c r="A18" s="26" t="s">
        <v>86</v>
      </c>
      <c r="B18" s="27"/>
      <c r="C18" s="27"/>
      <c r="D18" s="27"/>
      <c r="E18" s="27"/>
      <c r="F18" s="27"/>
      <c r="G18" s="27"/>
      <c r="H18" s="27"/>
    </row>
  </sheetData>
  <mergeCells count="4">
    <mergeCell ref="T17:Z17"/>
    <mergeCell ref="A18:H18"/>
    <mergeCell ref="D2:E2"/>
    <mergeCell ref="A1:Z1"/>
  </mergeCells>
  <phoneticPr fontId="5" type="noConversion"/>
  <pageMargins left="0.7" right="0.7" top="0.75" bottom="0.75" header="0.3" footer="0.3"/>
  <pageSetup paperSize="9" orientation="portrait" horizontalDpi="4294967293"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7"/>
  <sheetViews>
    <sheetView workbookViewId="0">
      <selection activeCell="A17" sqref="A17:F17"/>
    </sheetView>
  </sheetViews>
  <sheetFormatPr defaultRowHeight="13.5" x14ac:dyDescent="0.15"/>
  <cols>
    <col min="1" max="1" width="7.25" customWidth="1"/>
    <col min="2" max="2" width="12.625" customWidth="1"/>
    <col min="4" max="4" width="13.25" customWidth="1"/>
    <col min="6" max="6" width="14.875" customWidth="1"/>
    <col min="7" max="7" width="12.125" customWidth="1"/>
    <col min="9" max="9" width="12.625" customWidth="1"/>
    <col min="11" max="11" width="16.125" customWidth="1"/>
    <col min="12" max="12" width="19.375" customWidth="1"/>
    <col min="16" max="16" width="11" customWidth="1"/>
    <col min="17" max="17" width="10.375" customWidth="1"/>
    <col min="18" max="18" width="10.125" customWidth="1"/>
    <col min="19" max="19" width="14.125" customWidth="1"/>
  </cols>
  <sheetData>
    <row r="1" spans="1:19" ht="34.5" customHeight="1" x14ac:dyDescent="0.15">
      <c r="A1" s="28" t="s">
        <v>102</v>
      </c>
      <c r="B1" s="28"/>
      <c r="C1" s="28"/>
      <c r="D1" s="28"/>
      <c r="E1" s="28"/>
      <c r="F1" s="28"/>
      <c r="G1" s="28"/>
      <c r="H1" s="28"/>
      <c r="I1" s="28"/>
      <c r="J1" s="28"/>
      <c r="K1" s="28"/>
      <c r="L1" s="28"/>
      <c r="M1" s="28"/>
      <c r="N1" s="28"/>
      <c r="O1" s="28"/>
      <c r="P1" s="28"/>
      <c r="Q1" s="28"/>
      <c r="R1" s="24"/>
    </row>
    <row r="2" spans="1:19" ht="22.5" customHeight="1" x14ac:dyDescent="0.15">
      <c r="A2" s="2" t="s">
        <v>0</v>
      </c>
      <c r="B2" s="13"/>
      <c r="C2" s="2" t="s">
        <v>1</v>
      </c>
      <c r="D2" s="21"/>
      <c r="E2" s="20"/>
    </row>
    <row r="3" spans="1:19" ht="36" x14ac:dyDescent="0.15">
      <c r="A3" s="2" t="s">
        <v>3</v>
      </c>
      <c r="B3" s="2" t="s">
        <v>87</v>
      </c>
      <c r="C3" s="2" t="s">
        <v>88</v>
      </c>
      <c r="D3" s="2" t="s">
        <v>89</v>
      </c>
      <c r="E3" s="2" t="s">
        <v>104</v>
      </c>
      <c r="F3" s="2" t="s">
        <v>98</v>
      </c>
      <c r="G3" s="2" t="s">
        <v>99</v>
      </c>
      <c r="H3" s="2" t="s">
        <v>90</v>
      </c>
      <c r="I3" s="16" t="s">
        <v>91</v>
      </c>
      <c r="J3" s="2" t="s">
        <v>97</v>
      </c>
      <c r="K3" s="2" t="s">
        <v>92</v>
      </c>
      <c r="L3" s="17" t="s">
        <v>93</v>
      </c>
      <c r="M3" s="18" t="s">
        <v>94</v>
      </c>
      <c r="N3" s="2" t="s">
        <v>95</v>
      </c>
      <c r="O3" s="2" t="s">
        <v>116</v>
      </c>
      <c r="P3" s="2" t="s">
        <v>96</v>
      </c>
      <c r="Q3" s="2" t="s">
        <v>115</v>
      </c>
      <c r="R3" s="2" t="s">
        <v>117</v>
      </c>
      <c r="S3" s="2" t="s">
        <v>118</v>
      </c>
    </row>
    <row r="4" spans="1:19" x14ac:dyDescent="0.15">
      <c r="A4" s="15">
        <v>1</v>
      </c>
      <c r="B4" s="15"/>
      <c r="C4" s="15"/>
      <c r="D4" s="15"/>
      <c r="E4" s="15"/>
      <c r="F4" s="15"/>
      <c r="G4" s="15"/>
      <c r="H4" s="15"/>
      <c r="I4" s="19"/>
      <c r="J4" s="15"/>
      <c r="K4" s="15"/>
      <c r="L4" s="19"/>
      <c r="M4" s="15"/>
      <c r="N4" s="15"/>
      <c r="O4" s="15"/>
      <c r="P4" s="15"/>
      <c r="Q4" s="15"/>
      <c r="R4" s="15"/>
      <c r="S4" s="23"/>
    </row>
    <row r="5" spans="1:19" x14ac:dyDescent="0.15">
      <c r="A5" s="15">
        <v>2</v>
      </c>
      <c r="B5" s="15"/>
      <c r="C5" s="15"/>
      <c r="D5" s="15"/>
      <c r="E5" s="15"/>
      <c r="F5" s="15"/>
      <c r="G5" s="15"/>
      <c r="H5" s="15"/>
      <c r="I5" s="19"/>
      <c r="J5" s="15"/>
      <c r="K5" s="15"/>
      <c r="L5" s="19"/>
      <c r="M5" s="15"/>
      <c r="N5" s="15"/>
      <c r="O5" s="15"/>
      <c r="P5" s="15"/>
      <c r="Q5" s="15"/>
      <c r="R5" s="15"/>
      <c r="S5" s="23"/>
    </row>
    <row r="6" spans="1:19" x14ac:dyDescent="0.15">
      <c r="A6" s="15">
        <v>3</v>
      </c>
      <c r="B6" s="15"/>
      <c r="C6" s="15"/>
      <c r="D6" s="15"/>
      <c r="E6" s="15"/>
      <c r="F6" s="15"/>
      <c r="G6" s="15"/>
      <c r="H6" s="15"/>
      <c r="I6" s="19"/>
      <c r="J6" s="15"/>
      <c r="K6" s="15"/>
      <c r="L6" s="19"/>
      <c r="M6" s="15"/>
      <c r="N6" s="15"/>
      <c r="O6" s="15"/>
      <c r="P6" s="15"/>
      <c r="Q6" s="15"/>
      <c r="R6" s="15"/>
      <c r="S6" s="23"/>
    </row>
    <row r="7" spans="1:19" x14ac:dyDescent="0.15">
      <c r="A7" s="15">
        <v>4</v>
      </c>
      <c r="B7" s="15"/>
      <c r="C7" s="15"/>
      <c r="D7" s="15"/>
      <c r="E7" s="15"/>
      <c r="F7" s="15"/>
      <c r="G7" s="15"/>
      <c r="H7" s="15"/>
      <c r="I7" s="19"/>
      <c r="J7" s="15"/>
      <c r="K7" s="15"/>
      <c r="L7" s="19"/>
      <c r="M7" s="15"/>
      <c r="N7" s="15"/>
      <c r="O7" s="15"/>
      <c r="P7" s="15"/>
      <c r="Q7" s="15"/>
      <c r="R7" s="15"/>
      <c r="S7" s="23"/>
    </row>
    <row r="8" spans="1:19" x14ac:dyDescent="0.15">
      <c r="A8" s="15">
        <v>5</v>
      </c>
      <c r="B8" s="15"/>
      <c r="C8" s="15"/>
      <c r="D8" s="15"/>
      <c r="E8" s="15"/>
      <c r="F8" s="15"/>
      <c r="G8" s="15"/>
      <c r="H8" s="15"/>
      <c r="I8" s="19"/>
      <c r="J8" s="15"/>
      <c r="K8" s="15"/>
      <c r="L8" s="19"/>
      <c r="M8" s="15"/>
      <c r="N8" s="15"/>
      <c r="O8" s="15"/>
      <c r="P8" s="15"/>
      <c r="Q8" s="15"/>
      <c r="R8" s="15"/>
      <c r="S8" s="23"/>
    </row>
    <row r="9" spans="1:19" x14ac:dyDescent="0.15">
      <c r="A9" s="15">
        <v>6</v>
      </c>
      <c r="B9" s="15"/>
      <c r="C9" s="15"/>
      <c r="D9" s="15"/>
      <c r="E9" s="15"/>
      <c r="F9" s="15"/>
      <c r="G9" s="15"/>
      <c r="H9" s="15"/>
      <c r="I9" s="19"/>
      <c r="J9" s="15"/>
      <c r="K9" s="15"/>
      <c r="L9" s="19"/>
      <c r="M9" s="15"/>
      <c r="N9" s="15"/>
      <c r="O9" s="15"/>
      <c r="P9" s="15"/>
      <c r="Q9" s="15"/>
      <c r="R9" s="15"/>
      <c r="S9" s="23"/>
    </row>
    <row r="10" spans="1:19" x14ac:dyDescent="0.15">
      <c r="A10" s="15">
        <v>7</v>
      </c>
      <c r="B10" s="15"/>
      <c r="C10" s="15"/>
      <c r="D10" s="15"/>
      <c r="E10" s="15"/>
      <c r="F10" s="15"/>
      <c r="G10" s="15"/>
      <c r="H10" s="15"/>
      <c r="I10" s="19"/>
      <c r="J10" s="15"/>
      <c r="K10" s="15"/>
      <c r="L10" s="19"/>
      <c r="M10" s="15"/>
      <c r="N10" s="15"/>
      <c r="O10" s="15"/>
      <c r="P10" s="15"/>
      <c r="Q10" s="15"/>
      <c r="R10" s="15"/>
      <c r="S10" s="23"/>
    </row>
    <row r="11" spans="1:19" x14ac:dyDescent="0.15">
      <c r="A11" s="15">
        <v>8</v>
      </c>
      <c r="B11" s="15"/>
      <c r="C11" s="15"/>
      <c r="D11" s="15"/>
      <c r="E11" s="15"/>
      <c r="F11" s="15"/>
      <c r="G11" s="15"/>
      <c r="H11" s="15"/>
      <c r="I11" s="19"/>
      <c r="J11" s="15"/>
      <c r="K11" s="15"/>
      <c r="L11" s="19"/>
      <c r="M11" s="15"/>
      <c r="N11" s="15"/>
      <c r="O11" s="15"/>
      <c r="P11" s="15"/>
      <c r="Q11" s="15"/>
      <c r="R11" s="15"/>
      <c r="S11" s="23"/>
    </row>
    <row r="12" spans="1:19" x14ac:dyDescent="0.15">
      <c r="A12" s="15">
        <v>9</v>
      </c>
      <c r="B12" s="15"/>
      <c r="C12" s="15"/>
      <c r="D12" s="15"/>
      <c r="E12" s="15"/>
      <c r="F12" s="15"/>
      <c r="G12" s="15"/>
      <c r="H12" s="15"/>
      <c r="I12" s="19"/>
      <c r="J12" s="15"/>
      <c r="K12" s="15"/>
      <c r="L12" s="19"/>
      <c r="M12" s="15"/>
      <c r="N12" s="15"/>
      <c r="O12" s="15"/>
      <c r="P12" s="15"/>
      <c r="Q12" s="15"/>
      <c r="R12" s="15"/>
      <c r="S12" s="23"/>
    </row>
    <row r="13" spans="1:19" x14ac:dyDescent="0.15">
      <c r="A13" s="15">
        <v>10</v>
      </c>
      <c r="B13" s="15"/>
      <c r="C13" s="15"/>
      <c r="D13" s="15"/>
      <c r="E13" s="15"/>
      <c r="F13" s="15"/>
      <c r="G13" s="15"/>
      <c r="H13" s="15"/>
      <c r="I13" s="19"/>
      <c r="J13" s="15"/>
      <c r="K13" s="15"/>
      <c r="L13" s="19"/>
      <c r="M13" s="15"/>
      <c r="N13" s="15"/>
      <c r="O13" s="15"/>
      <c r="P13" s="15"/>
      <c r="Q13" s="15"/>
      <c r="R13" s="15"/>
      <c r="S13" s="23"/>
    </row>
    <row r="14" spans="1:19" x14ac:dyDescent="0.15">
      <c r="A14" s="15">
        <v>11</v>
      </c>
      <c r="B14" s="15"/>
      <c r="C14" s="15"/>
      <c r="D14" s="15"/>
      <c r="E14" s="15"/>
      <c r="F14" s="15"/>
      <c r="G14" s="15"/>
      <c r="H14" s="15"/>
      <c r="I14" s="19"/>
      <c r="J14" s="15"/>
      <c r="K14" s="15"/>
      <c r="L14" s="19"/>
      <c r="M14" s="15"/>
      <c r="N14" s="15"/>
      <c r="O14" s="15"/>
      <c r="P14" s="15"/>
      <c r="Q14" s="15"/>
      <c r="R14" s="15"/>
      <c r="S14" s="23"/>
    </row>
    <row r="15" spans="1:19" x14ac:dyDescent="0.15">
      <c r="A15" s="15">
        <v>12</v>
      </c>
      <c r="B15" s="15"/>
      <c r="C15" s="15"/>
      <c r="D15" s="15"/>
      <c r="E15" s="15"/>
      <c r="F15" s="15"/>
      <c r="G15" s="15"/>
      <c r="H15" s="15"/>
      <c r="I15" s="19"/>
      <c r="J15" s="15"/>
      <c r="K15" s="15"/>
      <c r="L15" s="19"/>
      <c r="M15" s="15"/>
      <c r="N15" s="15"/>
      <c r="O15" s="15"/>
      <c r="P15" s="15"/>
      <c r="Q15" s="15"/>
      <c r="R15" s="15"/>
      <c r="S15" s="23"/>
    </row>
    <row r="16" spans="1:19" ht="57.75" customHeight="1" x14ac:dyDescent="0.15">
      <c r="L16" s="29" t="s">
        <v>103</v>
      </c>
      <c r="M16" s="30"/>
      <c r="N16" s="30"/>
      <c r="O16" s="30"/>
      <c r="P16" s="30"/>
      <c r="Q16" s="30"/>
      <c r="R16" s="25"/>
    </row>
    <row r="17" spans="1:6" ht="108.75" customHeight="1" x14ac:dyDescent="0.15">
      <c r="A17" s="32" t="s">
        <v>108</v>
      </c>
      <c r="B17" s="33"/>
      <c r="C17" s="33"/>
      <c r="D17" s="33"/>
      <c r="E17" s="33"/>
      <c r="F17" s="33"/>
    </row>
  </sheetData>
  <mergeCells count="3">
    <mergeCell ref="A1:Q1"/>
    <mergeCell ref="L16:Q16"/>
    <mergeCell ref="A17:F17"/>
  </mergeCells>
  <phoneticPr fontId="5" type="noConversion"/>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14:formula1>
            <xm:f>Sheet1!$H$2:$H$3</xm:f>
          </x14:formula1>
          <xm:sqref>J4:J15</xm:sqref>
        </x14:dataValidation>
        <x14:dataValidation type="list" allowBlank="1" showInputMessage="1" showErrorMessage="1">
          <x14:formula1>
            <xm:f>Sheet1!$G$2:$G$3</xm:f>
          </x14:formula1>
          <xm:sqref>G4:G15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0"/>
  <sheetViews>
    <sheetView workbookViewId="0">
      <selection activeCell="D20" sqref="D20"/>
    </sheetView>
  </sheetViews>
  <sheetFormatPr defaultRowHeight="13.5" x14ac:dyDescent="0.15"/>
  <cols>
    <col min="2" max="2" width="17.5" customWidth="1"/>
    <col min="4" max="4" width="28.375" customWidth="1"/>
    <col min="7" max="7" width="11.75" customWidth="1"/>
  </cols>
  <sheetData>
    <row r="1" spans="1:8" ht="24" x14ac:dyDescent="0.15">
      <c r="A1" s="2" t="s">
        <v>4</v>
      </c>
      <c r="B1" s="2" t="s">
        <v>5</v>
      </c>
      <c r="C1" s="2" t="s">
        <v>6</v>
      </c>
      <c r="D1" s="2" t="s">
        <v>7</v>
      </c>
      <c r="E1" s="5" t="s">
        <v>62</v>
      </c>
      <c r="F1" s="4" t="s">
        <v>55</v>
      </c>
      <c r="G1" s="4" t="s">
        <v>58</v>
      </c>
      <c r="H1" s="4" t="s">
        <v>59</v>
      </c>
    </row>
    <row r="2" spans="1:8" x14ac:dyDescent="0.15">
      <c r="A2" t="s">
        <v>26</v>
      </c>
      <c r="B2" t="s">
        <v>30</v>
      </c>
      <c r="C2" s="3" t="s">
        <v>39</v>
      </c>
      <c r="D2" t="s">
        <v>132</v>
      </c>
      <c r="E2" t="s">
        <v>63</v>
      </c>
      <c r="F2" t="s">
        <v>56</v>
      </c>
      <c r="G2" t="s">
        <v>100</v>
      </c>
      <c r="H2" t="s">
        <v>60</v>
      </c>
    </row>
    <row r="3" spans="1:8" x14ac:dyDescent="0.15">
      <c r="A3" t="s">
        <v>27</v>
      </c>
      <c r="B3" t="s">
        <v>31</v>
      </c>
      <c r="C3" s="3" t="s">
        <v>40</v>
      </c>
      <c r="D3" t="s">
        <v>133</v>
      </c>
      <c r="E3" t="s">
        <v>61</v>
      </c>
      <c r="F3" t="s">
        <v>57</v>
      </c>
      <c r="G3" t="s">
        <v>101</v>
      </c>
      <c r="H3" t="s">
        <v>61</v>
      </c>
    </row>
    <row r="4" spans="1:8" x14ac:dyDescent="0.15">
      <c r="A4" t="s">
        <v>28</v>
      </c>
      <c r="B4" t="s">
        <v>105</v>
      </c>
      <c r="C4" s="3" t="s">
        <v>41</v>
      </c>
      <c r="D4" t="s">
        <v>37</v>
      </c>
    </row>
    <row r="5" spans="1:8" x14ac:dyDescent="0.15">
      <c r="A5" t="s">
        <v>21</v>
      </c>
      <c r="B5" t="s">
        <v>32</v>
      </c>
      <c r="C5" s="3" t="s">
        <v>42</v>
      </c>
      <c r="D5" t="s">
        <v>112</v>
      </c>
    </row>
    <row r="6" spans="1:8" x14ac:dyDescent="0.15">
      <c r="A6" t="s">
        <v>22</v>
      </c>
      <c r="B6" t="s">
        <v>33</v>
      </c>
      <c r="C6" s="3" t="s">
        <v>43</v>
      </c>
      <c r="D6" t="s">
        <v>113</v>
      </c>
    </row>
    <row r="7" spans="1:8" x14ac:dyDescent="0.15">
      <c r="A7" t="s">
        <v>23</v>
      </c>
      <c r="B7" t="s">
        <v>120</v>
      </c>
      <c r="C7" s="3" t="s">
        <v>44</v>
      </c>
      <c r="D7" t="s">
        <v>134</v>
      </c>
    </row>
    <row r="8" spans="1:8" x14ac:dyDescent="0.15">
      <c r="A8" t="s">
        <v>24</v>
      </c>
      <c r="B8" t="s">
        <v>34</v>
      </c>
      <c r="C8" s="3" t="s">
        <v>45</v>
      </c>
      <c r="D8" t="s">
        <v>135</v>
      </c>
    </row>
    <row r="9" spans="1:8" x14ac:dyDescent="0.15">
      <c r="A9" t="s">
        <v>119</v>
      </c>
      <c r="B9" t="s">
        <v>121</v>
      </c>
      <c r="C9" s="3" t="s">
        <v>46</v>
      </c>
      <c r="D9" t="s">
        <v>38</v>
      </c>
    </row>
    <row r="10" spans="1:8" x14ac:dyDescent="0.15">
      <c r="A10" t="s">
        <v>122</v>
      </c>
      <c r="B10" t="s">
        <v>123</v>
      </c>
      <c r="C10" s="3" t="s">
        <v>47</v>
      </c>
      <c r="D10" t="s">
        <v>114</v>
      </c>
    </row>
    <row r="11" spans="1:8" x14ac:dyDescent="0.15">
      <c r="A11" t="s">
        <v>124</v>
      </c>
      <c r="B11" t="s">
        <v>125</v>
      </c>
      <c r="C11" s="3" t="s">
        <v>48</v>
      </c>
      <c r="D11" t="s">
        <v>136</v>
      </c>
    </row>
    <row r="12" spans="1:8" x14ac:dyDescent="0.15">
      <c r="A12" t="s">
        <v>126</v>
      </c>
      <c r="B12" t="s">
        <v>127</v>
      </c>
      <c r="C12" s="3" t="s">
        <v>49</v>
      </c>
      <c r="D12" t="s">
        <v>137</v>
      </c>
    </row>
    <row r="13" spans="1:8" x14ac:dyDescent="0.15">
      <c r="A13" t="s">
        <v>25</v>
      </c>
      <c r="B13" t="s">
        <v>35</v>
      </c>
      <c r="C13" s="3" t="s">
        <v>50</v>
      </c>
      <c r="D13" t="s">
        <v>138</v>
      </c>
    </row>
    <row r="14" spans="1:8" x14ac:dyDescent="0.15">
      <c r="A14" t="s">
        <v>110</v>
      </c>
      <c r="B14" t="s">
        <v>111</v>
      </c>
      <c r="C14" s="3" t="s">
        <v>51</v>
      </c>
      <c r="D14" t="s">
        <v>139</v>
      </c>
    </row>
    <row r="15" spans="1:8" x14ac:dyDescent="0.15">
      <c r="A15" t="s">
        <v>29</v>
      </c>
      <c r="B15" t="s">
        <v>36</v>
      </c>
      <c r="C15" s="3" t="s">
        <v>52</v>
      </c>
      <c r="D15" t="s">
        <v>140</v>
      </c>
    </row>
    <row r="16" spans="1:8" x14ac:dyDescent="0.15">
      <c r="A16" t="s">
        <v>128</v>
      </c>
      <c r="B16" t="s">
        <v>129</v>
      </c>
      <c r="C16" s="3" t="s">
        <v>53</v>
      </c>
      <c r="D16" t="s">
        <v>141</v>
      </c>
    </row>
    <row r="17" spans="1:4" x14ac:dyDescent="0.15">
      <c r="A17" t="s">
        <v>130</v>
      </c>
      <c r="B17" t="s">
        <v>131</v>
      </c>
      <c r="C17" s="3" t="s">
        <v>54</v>
      </c>
      <c r="D17" t="s">
        <v>142</v>
      </c>
    </row>
    <row r="18" spans="1:4" x14ac:dyDescent="0.15">
      <c r="C18" s="3"/>
    </row>
    <row r="19" spans="1:4" x14ac:dyDescent="0.15">
      <c r="C19" s="3"/>
    </row>
    <row r="20" spans="1:4" x14ac:dyDescent="0.15">
      <c r="C20" s="3"/>
    </row>
  </sheetData>
  <phoneticPr fontId="5" type="noConversion"/>
  <pageMargins left="0.7" right="0.7" top="0.75" bottom="0.75" header="0.3" footer="0.3"/>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4</vt:i4>
      </vt:variant>
    </vt:vector>
  </HeadingPairs>
  <TitlesOfParts>
    <vt:vector size="4" baseType="lpstr">
      <vt:lpstr>作品明细表</vt:lpstr>
      <vt:lpstr>作品数量统计表</vt:lpstr>
      <vt:lpstr>报送信息登记表</vt:lpstr>
      <vt:lpstr>Sheet1</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2026-04-29T02:51:47Z</dcterms:modified>
</cp:coreProperties>
</file>